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5ขวา" sheetId="2" r:id="rId1"/>
  </sheets>
  <definedNames>
    <definedName name="_xlnm.Print_Area" localSheetId="0">'แม่แฝก-แม่งัด 5ขวา'!$A$1:$I$103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<sst xmlns="http://schemas.openxmlformats.org/spreadsheetml/2006/main" count="90" uniqueCount="71">
  <si>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</si>
  <si>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</si>
  <si>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</si>
  <si>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</si>
  <si>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</si>
  <si>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</si>
  <si>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</si>
  <si>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</si>
  <si>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</si>
  <si>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</si>
  <si>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</si>
  <si>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</si>
  <si>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</si>
  <si>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</si>
  <si>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</si>
  <si>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</si>
  <si>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</si>
  <si>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</si>
  <si>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</si>
  <si>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</si>
  <si>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</si>
  <si>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</si>
  <si>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</si>
  <si>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</si>
  <si>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</si>
  <si>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</si>
  <si>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</si>
  <si>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</si>
  <si>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</si>
  <si>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</si>
  <si>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</si>
  <si>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</si>
  <si>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</si>
  <si>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</si>
  <si>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</si>
  <si>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</si>
  <si>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</si>
  <si>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</si>
  <si>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</si>
  <si>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</si>
  <si>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</si>
  <si>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</si>
  <si>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</si>
  <si>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</si>
  <si>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</si>
  <si>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</si>
  <si>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</si>
  <si>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</si>
  <si>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</si>
  <si>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</si>
  <si>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</si>
  <si>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</si>
  <si>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</si>
  <si>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</si>
  <si>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</si>
  <si>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</si>
  <si>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</si>
  <si>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</si>
  <si>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</si>
  <si>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</si>
  <si>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</si>
  <si>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</si>
  <si>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</si>
  <si>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</si>
  <si>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</si>
  <si>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</si>
  <si>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</si>
  <si>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ทรบ.ปากคลองซอย 5 ขวา</t>
  </si>
  <si>
    <t>14+750</t>
  </si>
  <si>
    <t>N 18º59.505'</t>
  </si>
  <si>
    <t>E 098º58.794'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</si>
</sst>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5 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11415516538535"/>
                  <c:y val="0.2482217171781198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5ขวา'!$H$53:$H$57</c:f>
              <c:numCache>
                <c:formatCode>0.000</c:formatCode>
                <c:ptCount val="5"/>
                <c:pt idx="0">
                  <c:v>7.98</c:v>
                </c:pt>
                <c:pt idx="1">
                  <c:v>3.9649999999999999</c:v>
                </c:pt>
                <c:pt idx="2">
                  <c:v>2.6100000000000003</c:v>
                </c:pt>
                <c:pt idx="3">
                  <c:v>1.9324999999999999</c:v>
                </c:pt>
              </c:numCache>
            </c:numRef>
          </c:xVal>
          <c:yVal>
            <c:numRef>
              <c:f>'แม่แฝก-แม่งัด 5ขวา'!$I$53:$I$57</c:f>
              <c:numCache>
                <c:formatCode>0.000</c:formatCode>
                <c:ptCount val="5"/>
                <c:pt idx="0">
                  <c:v>0.38024220858649899</c:v>
                </c:pt>
                <c:pt idx="1">
                  <c:v>0.30823862254748291</c:v>
                </c:pt>
                <c:pt idx="2">
                  <c:v>0.30168145230241511</c:v>
                </c:pt>
                <c:pt idx="3">
                  <c:v>0.28496511706863037</c:v>
                </c:pt>
              </c:numCache>
            </c:numRef>
          </c:yVal>
        </c:ser>
        <c:axId val="85218048"/>
        <c:axId val="85219968"/>
      </c:scatterChart>
      <c:valAx>
        <c:axId val="85218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219968"/>
        <c:crosses val="autoZero"/>
        <c:crossBetween val="midCat"/>
      </c:valAx>
      <c:valAx>
        <c:axId val="85219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21804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366346</xdr:colOff>
      <xdr:row>25</xdr:row>
      <xdr:rowOff>51289</xdr:rowOff>
    </xdr:from>
    <xdr:to>
      <xdr:col>7</xdr:col>
      <xdr:colOff>381772</xdr:colOff>
      <xdr:row>34</xdr:row>
      <xdr:rowOff>223743</xdr:rowOff>
    </xdr:to>
    <xdr:pic>
      <xdr:nvPicPr>
        <xdr:cNvPr id="16" name="รูปภาพ 15" descr="IMG_546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67961" y="6608885"/>
          <a:ext cx="3788792" cy="254637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1" zoomScale="130" zoomScalePageLayoutView="130" workbookViewId="0">
      <selection activeCell="G88" sqref="G88: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57" t="s">
        <v>0</v>
      </c>
      <c r="C1" s="57"/>
      <c r="D1" s="57"/>
      <c r="E1" s="57"/>
      <c r="F1" s="57"/>
      <c r="G1" s="57"/>
      <c r="H1" s="57"/>
      <c r="I1" s="57"/>
    </row>
    <row r="2" spans="1:9" ht="22.5" customHeight="1">
      <c r="B2" s="58" t="s">
        <v>48</v>
      </c>
      <c r="C2" s="58"/>
      <c r="D2" s="58"/>
      <c r="E2" s="58"/>
      <c r="F2" s="58"/>
      <c r="G2" s="58"/>
      <c r="H2" s="58"/>
      <c r="I2" s="58"/>
    </row>
    <row r="3" spans="1:9" ht="21" customHeight="1">
      <c r="B3" s="59" t="s">
        <v>62</v>
      </c>
      <c r="C3" s="59"/>
      <c r="D3" s="59"/>
      <c r="E3" s="59"/>
      <c r="F3" s="59"/>
      <c r="G3" s="59"/>
      <c r="H3" s="59"/>
      <c r="I3" s="59"/>
    </row>
    <row r="4" spans="1:9" ht="18" customHeight="1"/>
    <row r="5" spans="1:9">
      <c r="A5" s="51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2" t="s">
        <v>67</v>
      </c>
      <c r="E7" s="52"/>
      <c r="F7" s="52"/>
      <c r="G7" s="71" t="s">
        <v>4</v>
      </c>
      <c r="H7" s="52"/>
    </row>
    <row r="8" spans="1:9" ht="21.2" customHeight="1">
      <c r="B8" s="2" t="s">
        <v>5</v>
      </c>
      <c r="D8" s="52" t="s">
        <v>66</v>
      </c>
      <c r="E8" s="52"/>
      <c r="F8" s="52"/>
      <c r="G8" s="71"/>
      <c r="H8" s="52"/>
    </row>
    <row r="9" spans="1:9" ht="21.2" customHeight="1">
      <c r="B9" s="2" t="s">
        <v>6</v>
      </c>
      <c r="D9" s="52" t="s">
        <v>68</v>
      </c>
      <c r="E9" s="52"/>
      <c r="F9" s="52"/>
      <c r="G9" s="71" t="s">
        <v>7</v>
      </c>
      <c r="H9" s="52"/>
    </row>
    <row r="10" spans="1:9" ht="21.2" customHeight="1">
      <c r="B10" s="2" t="s">
        <v>8</v>
      </c>
      <c r="D10" s="72" t="s">
        <v>64</v>
      </c>
      <c r="E10" s="52"/>
      <c r="F10" s="52"/>
      <c r="G10" s="71" t="s">
        <v>9</v>
      </c>
      <c r="H10" s="52" t="s">
        <v>65</v>
      </c>
    </row>
    <row r="11" spans="1:9" ht="21.2" customHeight="1">
      <c r="B11" s="2" t="s">
        <v>57</v>
      </c>
      <c r="D11" s="62" t="s">
        <v>69</v>
      </c>
      <c r="E11" s="62"/>
      <c r="F11" s="62" t="s">
        <v>70</v>
      </c>
      <c r="G11" s="62"/>
      <c r="H11" s="52"/>
      <c r="I11" s="56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74">
        <v>0.9</v>
      </c>
      <c r="H17" s="1" t="s">
        <v>25</v>
      </c>
    </row>
    <row r="18" spans="1:9" ht="21.2" customHeight="1">
      <c r="B18" s="2"/>
      <c r="E18" s="7" t="s">
        <v>36</v>
      </c>
      <c r="F18" s="6"/>
      <c r="G18" s="75">
        <v>1</v>
      </c>
      <c r="H18" s="1" t="s">
        <v>25</v>
      </c>
    </row>
    <row r="19" spans="1:9" ht="21.2" customHeight="1">
      <c r="B19" s="2" t="s">
        <v>27</v>
      </c>
      <c r="G19" s="76" t="s">
        <v>54</v>
      </c>
      <c r="H19" s="52" t="s">
        <v>61</v>
      </c>
    </row>
    <row r="20" spans="1:9" ht="21.2" customHeight="1">
      <c r="B20" s="2" t="s">
        <v>28</v>
      </c>
      <c r="G20" s="76" t="s">
        <v>54</v>
      </c>
      <c r="H20" s="52" t="s">
        <v>61</v>
      </c>
    </row>
    <row r="21" spans="1:9" ht="21.2" customHeight="1">
      <c r="B21" s="50" t="s">
        <v>11</v>
      </c>
      <c r="G21" s="77">
        <v>0</v>
      </c>
      <c r="H21" s="52" t="s">
        <v>63</v>
      </c>
    </row>
    <row r="22" spans="1:9" ht="21.2" customHeight="1">
      <c r="B22" s="2" t="s">
        <v>29</v>
      </c>
      <c r="G22" s="76" t="s">
        <v>54</v>
      </c>
      <c r="H22" s="1" t="s">
        <v>30</v>
      </c>
    </row>
    <row r="23" spans="1:9" ht="21.2" customHeight="1">
      <c r="B23" s="2" t="s">
        <v>53</v>
      </c>
      <c r="G23" s="7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9" ht="21.2" customHeight="1">
      <c r="A27" s="60"/>
      <c r="B27" s="60"/>
      <c r="C27" s="60"/>
      <c r="D27" s="60"/>
      <c r="E27" s="60"/>
      <c r="F27" s="60"/>
      <c r="G27" s="60"/>
      <c r="H27" s="60"/>
      <c r="I27" s="60"/>
    </row>
    <row r="28" spans="1:9" ht="21.2" customHeight="1">
      <c r="A28" s="60"/>
      <c r="B28" s="60"/>
      <c r="C28" s="60"/>
      <c r="D28" s="60"/>
      <c r="E28" s="60"/>
      <c r="F28" s="60"/>
      <c r="G28" s="60"/>
      <c r="H28" s="60"/>
      <c r="I28" s="60"/>
    </row>
    <row r="29" spans="1:9" ht="21.2" customHeight="1">
      <c r="A29" s="60"/>
      <c r="B29" s="60"/>
      <c r="C29" s="60"/>
      <c r="D29" s="60"/>
      <c r="E29" s="60"/>
      <c r="F29" s="60"/>
      <c r="G29" s="60"/>
      <c r="H29" s="60"/>
      <c r="I29" s="60"/>
    </row>
    <row r="30" spans="1:9" ht="21.2" customHeight="1">
      <c r="A30" s="60"/>
      <c r="B30" s="60"/>
      <c r="C30" s="60"/>
      <c r="D30" s="60"/>
      <c r="E30" s="60"/>
      <c r="F30" s="60"/>
      <c r="G30" s="60"/>
      <c r="H30" s="60"/>
      <c r="I30" s="60"/>
    </row>
    <row r="31" spans="1:9" ht="21.2" customHeight="1">
      <c r="A31" s="60"/>
      <c r="B31" s="60"/>
      <c r="C31" s="60"/>
      <c r="D31" s="60"/>
      <c r="E31" s="60"/>
      <c r="F31" s="60"/>
      <c r="G31" s="60"/>
      <c r="H31" s="60"/>
      <c r="I31" s="60"/>
    </row>
    <row r="32" spans="1:9" ht="21.2" customHeight="1">
      <c r="A32" s="60"/>
      <c r="B32" s="60"/>
      <c r="C32" s="60"/>
      <c r="D32" s="60"/>
      <c r="E32" s="60"/>
      <c r="F32" s="60"/>
      <c r="G32" s="60"/>
      <c r="H32" s="60"/>
      <c r="I32" s="60"/>
    </row>
    <row r="33" spans="1:9" ht="21.2" customHeight="1">
      <c r="A33" s="60"/>
      <c r="B33" s="60"/>
      <c r="C33" s="60"/>
      <c r="D33" s="60"/>
      <c r="E33" s="60"/>
      <c r="F33" s="60"/>
      <c r="G33" s="60"/>
      <c r="H33" s="60"/>
      <c r="I33" s="60"/>
    </row>
    <row r="34" spans="1:9" ht="21.2" customHeight="1">
      <c r="A34" s="60"/>
      <c r="B34" s="60"/>
      <c r="C34" s="60"/>
      <c r="D34" s="60"/>
      <c r="E34" s="60"/>
      <c r="F34" s="60"/>
      <c r="G34" s="60"/>
      <c r="H34" s="60"/>
      <c r="I34" s="60"/>
    </row>
    <row r="35" spans="1:9" ht="21.2" customHeight="1">
      <c r="A35" s="60"/>
      <c r="B35" s="60"/>
      <c r="C35" s="60"/>
      <c r="D35" s="60"/>
      <c r="E35" s="60"/>
      <c r="F35" s="60"/>
      <c r="G35" s="60"/>
      <c r="H35" s="60"/>
      <c r="I35" s="60"/>
    </row>
    <row r="36" spans="1:9">
      <c r="A36" s="51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3" t="s">
        <v>42</v>
      </c>
      <c r="B50" s="32" t="s">
        <v>12</v>
      </c>
      <c r="C50" s="32" t="s">
        <v>44</v>
      </c>
      <c r="D50" s="63" t="s">
        <v>16</v>
      </c>
      <c r="E50" s="32"/>
      <c r="F50" s="32" t="s">
        <v>13</v>
      </c>
      <c r="G50" s="63" t="s">
        <v>18</v>
      </c>
      <c r="H50" s="63" t="s">
        <v>20</v>
      </c>
      <c r="I50" s="63" t="s">
        <v>19</v>
      </c>
    </row>
    <row r="51" spans="1:9" ht="19.7" customHeight="1">
      <c r="A51" s="64"/>
      <c r="B51" s="36" t="s">
        <v>14</v>
      </c>
      <c r="C51" s="36" t="s">
        <v>15</v>
      </c>
      <c r="D51" s="64"/>
      <c r="E51" s="33"/>
      <c r="F51" s="36" t="s">
        <v>17</v>
      </c>
      <c r="G51" s="65"/>
      <c r="H51" s="64"/>
      <c r="I51" s="64"/>
    </row>
    <row r="52" spans="1:9" ht="19.7" customHeight="1" thickBot="1">
      <c r="A52" s="34"/>
      <c r="B52" s="9" t="s">
        <v>21</v>
      </c>
      <c r="C52" s="9" t="s">
        <v>21</v>
      </c>
      <c r="D52" s="34"/>
      <c r="E52" s="34"/>
      <c r="F52" s="9" t="s">
        <v>22</v>
      </c>
      <c r="G52" s="9" t="s">
        <v>41</v>
      </c>
      <c r="H52" s="33"/>
      <c r="I52" s="34"/>
    </row>
    <row r="53" spans="1:9">
      <c r="A53" s="46">
        <v>1</v>
      </c>
      <c r="B53" s="78">
        <v>1.5960000000000001</v>
      </c>
      <c r="C53" s="22">
        <f>$G$21</f>
        <v>0</v>
      </c>
      <c r="D53" s="22">
        <f>$B53-$C53</f>
        <v>1.5960000000000001</v>
      </c>
      <c r="E53" s="26">
        <f>SQRT(2*9.81*D53)</f>
        <v>5.5958484611361667</v>
      </c>
      <c r="F53" s="80">
        <v>0.2</v>
      </c>
      <c r="G53" s="81">
        <v>0.38300000000000001</v>
      </c>
      <c r="H53" s="11">
        <f>D53/F53</f>
        <v>7.98</v>
      </c>
      <c r="I53" s="11">
        <f>G53/(($G$16*$G$17)*F53*E53)</f>
        <v>0.38024220858649899</v>
      </c>
    </row>
    <row r="54" spans="1:9">
      <c r="A54" s="47">
        <v>2</v>
      </c>
      <c r="B54" s="79">
        <v>1.5860000000000001</v>
      </c>
      <c r="C54" s="23">
        <f>$G$21</f>
        <v>0</v>
      </c>
      <c r="D54" s="23">
        <f>$B54-$C54</f>
        <v>1.5860000000000001</v>
      </c>
      <c r="E54" s="27">
        <f>SQRT(2*9.81*D54)</f>
        <v>5.5782900605830816</v>
      </c>
      <c r="F54" s="82">
        <v>0.4</v>
      </c>
      <c r="G54" s="83">
        <v>0.61899999999999999</v>
      </c>
      <c r="H54" s="12">
        <f>D54/F54</f>
        <v>3.9649999999999999</v>
      </c>
      <c r="I54" s="12">
        <f>G54/(($G$16*$G$17)*F54*E54)</f>
        <v>0.30823862254748291</v>
      </c>
    </row>
    <row r="55" spans="1:9">
      <c r="A55" s="47">
        <v>3</v>
      </c>
      <c r="B55" s="79">
        <v>1.5660000000000001</v>
      </c>
      <c r="C55" s="23">
        <f>$G$21</f>
        <v>0</v>
      </c>
      <c r="D55" s="23">
        <f>$B55-$C55</f>
        <v>1.5660000000000001</v>
      </c>
      <c r="E55" s="28">
        <f>SQRT(2*9.81*D55)</f>
        <v>5.5430064044704119</v>
      </c>
      <c r="F55" s="84">
        <v>0.6</v>
      </c>
      <c r="G55" s="85">
        <v>0.90300000000000002</v>
      </c>
      <c r="H55" s="12">
        <f>D55/F55</f>
        <v>2.6100000000000003</v>
      </c>
      <c r="I55" s="12">
        <f>G55/(($G$16*$G$17)*F55*E55)</f>
        <v>0.30168145230241511</v>
      </c>
    </row>
    <row r="56" spans="1:9">
      <c r="A56" s="47">
        <v>4</v>
      </c>
      <c r="B56" s="79">
        <v>1.546</v>
      </c>
      <c r="C56" s="23">
        <f>$G$21</f>
        <v>0</v>
      </c>
      <c r="D56" s="23">
        <f>$B56-$C56</f>
        <v>1.546</v>
      </c>
      <c r="E56" s="29">
        <f>SQRT(2*9.81*D56)</f>
        <v>5.5074967090321536</v>
      </c>
      <c r="F56" s="84">
        <v>0.8</v>
      </c>
      <c r="G56" s="86">
        <v>1.1299999999999999</v>
      </c>
      <c r="H56" s="12">
        <f>D56/F56</f>
        <v>1.9324999999999999</v>
      </c>
      <c r="I56" s="12">
        <f>G56/(($G$16*$G$17)*F56*E56)</f>
        <v>0.28496511706863037</v>
      </c>
    </row>
    <row r="57" spans="1:9">
      <c r="A57" s="47"/>
      <c r="B57" s="79"/>
      <c r="C57" s="23"/>
      <c r="D57" s="23"/>
      <c r="E57" s="29"/>
      <c r="F57" s="84"/>
      <c r="G57" s="85"/>
      <c r="H57" s="12"/>
      <c r="I57" s="12"/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2"/>
      <c r="C59" s="23"/>
      <c r="D59" s="23"/>
      <c r="E59" s="28"/>
      <c r="F59" s="42"/>
      <c r="G59" s="42"/>
      <c r="H59" s="12"/>
      <c r="I59" s="12"/>
    </row>
    <row r="60" spans="1:9">
      <c r="A60" s="18"/>
      <c r="B60" s="42"/>
      <c r="C60" s="23"/>
      <c r="D60" s="23"/>
      <c r="E60" s="28"/>
      <c r="F60" s="31"/>
      <c r="G60" s="31"/>
      <c r="H60" s="12"/>
      <c r="I60" s="12"/>
    </row>
    <row r="61" spans="1:9">
      <c r="A61" s="18"/>
      <c r="B61" s="42"/>
      <c r="C61" s="23"/>
      <c r="D61" s="23"/>
      <c r="E61" s="28"/>
      <c r="F61" s="31"/>
      <c r="G61" s="31"/>
      <c r="H61" s="12"/>
      <c r="I61" s="12"/>
    </row>
    <row r="62" spans="1:9">
      <c r="A62" s="18"/>
      <c r="B62" s="42"/>
      <c r="C62" s="23"/>
      <c r="D62" s="23"/>
      <c r="E62" s="28"/>
      <c r="F62" s="31"/>
      <c r="G62" s="31"/>
      <c r="H62" s="12"/>
      <c r="I62" s="12"/>
    </row>
    <row r="63" spans="1:9">
      <c r="A63" s="18"/>
      <c r="B63" s="42"/>
      <c r="C63" s="23"/>
      <c r="D63" s="23"/>
      <c r="E63" s="28"/>
      <c r="F63" s="31"/>
      <c r="G63" s="31"/>
      <c r="H63" s="12"/>
      <c r="I63" s="12"/>
    </row>
    <row r="64" spans="1:9">
      <c r="A64" s="18"/>
      <c r="B64" s="42"/>
      <c r="C64" s="23"/>
      <c r="D64" s="23"/>
      <c r="E64" s="28"/>
      <c r="F64" s="31"/>
      <c r="G64" s="31"/>
      <c r="H64" s="12"/>
      <c r="I64" s="12"/>
    </row>
    <row r="65" spans="1:9">
      <c r="A65" s="18"/>
      <c r="B65" s="42"/>
      <c r="C65" s="23"/>
      <c r="D65" s="23"/>
      <c r="E65" s="28"/>
      <c r="F65" s="31"/>
      <c r="G65" s="31"/>
      <c r="H65" s="12"/>
      <c r="I65" s="12"/>
    </row>
    <row r="66" spans="1:9">
      <c r="A66" s="18"/>
      <c r="B66" s="42"/>
      <c r="C66" s="23"/>
      <c r="D66" s="23"/>
      <c r="E66" s="28"/>
      <c r="F66" s="31"/>
      <c r="G66" s="31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1"/>
      <c r="B70" s="61"/>
      <c r="C70" s="61"/>
      <c r="D70" s="61"/>
      <c r="E70" s="61"/>
      <c r="F70" s="61"/>
      <c r="G70" s="61"/>
      <c r="H70" s="61"/>
      <c r="I70" s="61"/>
    </row>
    <row r="71" spans="1:9">
      <c r="A71" s="61"/>
      <c r="B71" s="61"/>
      <c r="C71" s="61"/>
      <c r="D71" s="61"/>
      <c r="E71" s="61"/>
      <c r="F71" s="61"/>
      <c r="G71" s="61"/>
      <c r="H71" s="61"/>
      <c r="I71" s="61"/>
    </row>
    <row r="72" spans="1:9">
      <c r="A72" s="61"/>
      <c r="B72" s="61"/>
      <c r="C72" s="61"/>
      <c r="D72" s="61"/>
      <c r="E72" s="61"/>
      <c r="F72" s="61"/>
      <c r="G72" s="61"/>
      <c r="H72" s="61"/>
      <c r="I72" s="61"/>
    </row>
    <row r="73" spans="1:9">
      <c r="A73" s="61"/>
      <c r="B73" s="61"/>
      <c r="C73" s="61"/>
      <c r="D73" s="61"/>
      <c r="E73" s="61"/>
      <c r="F73" s="61"/>
      <c r="G73" s="61"/>
      <c r="H73" s="61"/>
      <c r="I73" s="61"/>
    </row>
    <row r="74" spans="1:9">
      <c r="A74" s="61"/>
      <c r="B74" s="61"/>
      <c r="C74" s="61"/>
      <c r="D74" s="61"/>
      <c r="E74" s="61"/>
      <c r="F74" s="61"/>
      <c r="G74" s="61"/>
      <c r="H74" s="61"/>
      <c r="I74" s="61"/>
    </row>
    <row r="75" spans="1:9">
      <c r="A75" s="61"/>
      <c r="B75" s="61"/>
      <c r="C75" s="61"/>
      <c r="D75" s="61"/>
      <c r="E75" s="61"/>
      <c r="F75" s="61"/>
      <c r="G75" s="61"/>
      <c r="H75" s="61"/>
      <c r="I75" s="61"/>
    </row>
    <row r="76" spans="1:9">
      <c r="A76" s="61"/>
      <c r="B76" s="61"/>
      <c r="C76" s="61"/>
      <c r="D76" s="61"/>
      <c r="E76" s="61"/>
      <c r="F76" s="61"/>
      <c r="G76" s="61"/>
      <c r="H76" s="61"/>
      <c r="I76" s="61"/>
    </row>
    <row r="77" spans="1:9">
      <c r="A77" s="61"/>
      <c r="B77" s="61"/>
      <c r="C77" s="61"/>
      <c r="D77" s="61"/>
      <c r="E77" s="61"/>
      <c r="F77" s="61"/>
      <c r="G77" s="61"/>
      <c r="H77" s="61"/>
      <c r="I77" s="61"/>
    </row>
    <row r="78" spans="1:9">
      <c r="A78" s="61"/>
      <c r="B78" s="61"/>
      <c r="C78" s="61"/>
      <c r="D78" s="61"/>
      <c r="E78" s="61"/>
      <c r="F78" s="61"/>
      <c r="G78" s="61"/>
      <c r="H78" s="61"/>
      <c r="I78" s="61"/>
    </row>
    <row r="79" spans="1:9">
      <c r="A79" s="61"/>
      <c r="B79" s="61"/>
      <c r="C79" s="61"/>
      <c r="D79" s="61"/>
      <c r="E79" s="61"/>
      <c r="F79" s="61"/>
      <c r="G79" s="61"/>
      <c r="H79" s="61"/>
      <c r="I79" s="61"/>
    </row>
    <row r="80" spans="1:9">
      <c r="A80" s="61"/>
      <c r="B80" s="61"/>
      <c r="C80" s="61"/>
      <c r="D80" s="61"/>
      <c r="E80" s="61"/>
      <c r="F80" s="61"/>
      <c r="G80" s="61"/>
      <c r="H80" s="61"/>
      <c r="I80" s="61"/>
    </row>
    <row r="81" spans="1:9">
      <c r="A81" s="61"/>
      <c r="B81" s="61"/>
      <c r="C81" s="61"/>
      <c r="D81" s="61"/>
      <c r="E81" s="61"/>
      <c r="F81" s="61"/>
      <c r="G81" s="61"/>
      <c r="H81" s="61"/>
      <c r="I81" s="61"/>
    </row>
    <row r="82" spans="1:9">
      <c r="A82" s="51">
        <v>3</v>
      </c>
      <c r="B82" s="2" t="s">
        <v>43</v>
      </c>
    </row>
    <row r="83" spans="1:9" ht="11.25" customHeight="1" thickBot="1"/>
    <row r="84" spans="1:9" ht="19.7" customHeight="1">
      <c r="A84" s="63" t="s">
        <v>42</v>
      </c>
      <c r="B84" s="32" t="s">
        <v>12</v>
      </c>
      <c r="C84" s="63" t="s">
        <v>45</v>
      </c>
      <c r="D84" s="63" t="s">
        <v>16</v>
      </c>
      <c r="E84" s="54" t="s">
        <v>13</v>
      </c>
      <c r="F84" s="63" t="s">
        <v>20</v>
      </c>
      <c r="G84" s="63" t="s">
        <v>19</v>
      </c>
      <c r="H84" s="63" t="s">
        <v>47</v>
      </c>
      <c r="I84" s="63"/>
    </row>
    <row r="85" spans="1:9" ht="19.7" customHeight="1">
      <c r="A85" s="64"/>
      <c r="B85" s="36" t="s">
        <v>14</v>
      </c>
      <c r="C85" s="64"/>
      <c r="D85" s="64"/>
      <c r="E85" s="36" t="s">
        <v>17</v>
      </c>
      <c r="F85" s="64"/>
      <c r="G85" s="64"/>
      <c r="H85" s="64"/>
      <c r="I85" s="64"/>
    </row>
    <row r="86" spans="1:9" ht="19.7" customHeight="1" thickBot="1">
      <c r="A86" s="66"/>
      <c r="B86" s="35" t="s">
        <v>21</v>
      </c>
      <c r="C86" s="35" t="s">
        <v>21</v>
      </c>
      <c r="D86" s="66"/>
      <c r="E86" s="9" t="s">
        <v>22</v>
      </c>
      <c r="F86" s="66"/>
      <c r="G86" s="66"/>
      <c r="H86" s="69" t="s">
        <v>41</v>
      </c>
      <c r="I86" s="69"/>
    </row>
    <row r="87" spans="1:9" ht="21.2" customHeight="1">
      <c r="A87" s="46">
        <v>1</v>
      </c>
      <c r="B87" s="78">
        <v>1.5960000000000001</v>
      </c>
      <c r="C87" s="15">
        <f>$G$21</f>
        <v>0</v>
      </c>
      <c r="D87" s="15">
        <f>B87-C87</f>
        <v>1.5960000000000001</v>
      </c>
      <c r="E87" s="80">
        <v>0.2</v>
      </c>
      <c r="F87" s="37">
        <f>D87/E87</f>
        <v>7.98</v>
      </c>
      <c r="G87" s="53">
        <f>(0.0154*F87)+0.2553</f>
        <v>0.37819200000000003</v>
      </c>
      <c r="H87" s="67">
        <f>G87*($G$16*$G$17)*E87*(2*9.81*D87)^0.5</f>
        <v>0.38093492181852168</v>
      </c>
      <c r="I87" s="67"/>
    </row>
    <row r="88" spans="1:9" ht="21.2" customHeight="1">
      <c r="A88" s="47">
        <v>2</v>
      </c>
      <c r="B88" s="79">
        <v>1.5860000000000001</v>
      </c>
      <c r="C88" s="16">
        <f>$G$21</f>
        <v>0</v>
      </c>
      <c r="D88" s="16">
        <f>B88-C88</f>
        <v>1.5860000000000001</v>
      </c>
      <c r="E88" s="82">
        <v>0.4</v>
      </c>
      <c r="F88" s="38">
        <f>D88/E88</f>
        <v>3.9649999999999999</v>
      </c>
      <c r="G88" s="38">
        <f t="shared" ref="G88:G90" si="0">(0.0154*F88)+0.2553</f>
        <v>0.316361</v>
      </c>
      <c r="H88" s="68">
        <f>G88*($G$16*$G$17)*E88*(2*9.81*D88)^0.5</f>
        <v>0.63531123186820482</v>
      </c>
      <c r="I88" s="68"/>
    </row>
    <row r="89" spans="1:9" ht="21.2" customHeight="1">
      <c r="A89" s="47">
        <v>3</v>
      </c>
      <c r="B89" s="79">
        <v>1.5660000000000001</v>
      </c>
      <c r="C89" s="16">
        <f>$G$21</f>
        <v>0</v>
      </c>
      <c r="D89" s="16">
        <f>B89-C89</f>
        <v>1.5660000000000001</v>
      </c>
      <c r="E89" s="84">
        <v>0.6</v>
      </c>
      <c r="F89" s="38">
        <f>D89/E89</f>
        <v>2.6100000000000003</v>
      </c>
      <c r="G89" s="38">
        <f t="shared" si="0"/>
        <v>0.29549400000000003</v>
      </c>
      <c r="H89" s="68">
        <f>G89*($G$16*$G$17)*E89*(2*9.81*D89)^0.5</f>
        <v>0.88447957262059318</v>
      </c>
      <c r="I89" s="68"/>
    </row>
    <row r="90" spans="1:9" ht="21.2" customHeight="1">
      <c r="A90" s="47">
        <v>4</v>
      </c>
      <c r="B90" s="79">
        <v>1.546</v>
      </c>
      <c r="C90" s="16">
        <f>$G$21</f>
        <v>0</v>
      </c>
      <c r="D90" s="16">
        <f>B90-C90</f>
        <v>1.546</v>
      </c>
      <c r="E90" s="84">
        <v>0.8</v>
      </c>
      <c r="F90" s="38">
        <f>D90/E90</f>
        <v>1.9324999999999999</v>
      </c>
      <c r="G90" s="38">
        <f t="shared" si="0"/>
        <v>0.28506050000000005</v>
      </c>
      <c r="H90" s="68">
        <f>G90*($G$16*$G$17)*E90*(2*9.81*D90)^0.5</f>
        <v>1.1303782312500437</v>
      </c>
      <c r="I90" s="68"/>
    </row>
    <row r="91" spans="1:9" ht="21.2" customHeight="1">
      <c r="A91" s="47"/>
      <c r="B91" s="79"/>
      <c r="C91" s="16"/>
      <c r="D91" s="16"/>
      <c r="E91" s="84"/>
      <c r="F91" s="38"/>
      <c r="G91" s="55"/>
      <c r="H91" s="68"/>
      <c r="I91" s="68"/>
    </row>
    <row r="92" spans="1:9" ht="21.2" customHeight="1">
      <c r="A92" s="47"/>
      <c r="B92" s="42"/>
      <c r="C92" s="16"/>
      <c r="D92" s="16"/>
      <c r="E92" s="42"/>
      <c r="F92" s="38"/>
      <c r="G92" s="38"/>
      <c r="H92" s="68"/>
      <c r="I92" s="68"/>
    </row>
    <row r="93" spans="1:9" ht="21.2" customHeight="1">
      <c r="A93" s="47"/>
      <c r="B93" s="42"/>
      <c r="C93" s="16"/>
      <c r="D93" s="16"/>
      <c r="E93" s="42"/>
      <c r="F93" s="38"/>
      <c r="G93" s="38"/>
      <c r="H93" s="68"/>
      <c r="I93" s="68"/>
    </row>
    <row r="94" spans="1:9" ht="21.2" customHeight="1">
      <c r="A94" s="48"/>
      <c r="B94" s="44"/>
      <c r="C94" s="16"/>
      <c r="D94" s="16"/>
      <c r="E94" s="42"/>
      <c r="F94" s="38"/>
      <c r="G94" s="38"/>
      <c r="H94" s="68"/>
      <c r="I94" s="68"/>
    </row>
    <row r="95" spans="1:9" ht="21.2" customHeight="1">
      <c r="A95" s="48"/>
      <c r="B95" s="44"/>
      <c r="C95" s="16"/>
      <c r="D95" s="16"/>
      <c r="E95" s="42"/>
      <c r="F95" s="38"/>
      <c r="G95" s="38"/>
      <c r="H95" s="68"/>
      <c r="I95" s="68"/>
    </row>
    <row r="96" spans="1:9" ht="21.2" customHeight="1">
      <c r="A96" s="48"/>
      <c r="B96" s="44"/>
      <c r="C96" s="16"/>
      <c r="D96" s="16"/>
      <c r="E96" s="42"/>
      <c r="F96" s="38"/>
      <c r="G96" s="38"/>
      <c r="H96" s="68"/>
      <c r="I96" s="68"/>
    </row>
    <row r="97" spans="1:9" ht="21.2" customHeight="1">
      <c r="A97" s="48"/>
      <c r="B97" s="44"/>
      <c r="C97" s="16"/>
      <c r="D97" s="16"/>
      <c r="E97" s="42"/>
      <c r="F97" s="38"/>
      <c r="G97" s="38"/>
      <c r="H97" s="68"/>
      <c r="I97" s="68"/>
    </row>
    <row r="98" spans="1:9" ht="21.2" customHeight="1">
      <c r="A98" s="48"/>
      <c r="B98" s="44"/>
      <c r="C98" s="16"/>
      <c r="D98" s="16"/>
      <c r="E98" s="10"/>
      <c r="F98" s="41"/>
      <c r="G98" s="38"/>
      <c r="H98" s="68"/>
      <c r="I98" s="68"/>
    </row>
    <row r="99" spans="1:9" ht="21.2" customHeight="1">
      <c r="A99" s="48"/>
      <c r="B99" s="44"/>
      <c r="C99" s="16"/>
      <c r="D99" s="16"/>
      <c r="E99" s="42"/>
      <c r="F99" s="38"/>
      <c r="G99" s="38"/>
      <c r="H99" s="68"/>
      <c r="I99" s="68"/>
    </row>
    <row r="100" spans="1:9" ht="21.2" customHeight="1">
      <c r="A100" s="48"/>
      <c r="B100" s="44"/>
      <c r="C100" s="40"/>
      <c r="D100" s="16"/>
      <c r="E100" s="10"/>
      <c r="F100" s="41"/>
      <c r="G100" s="38"/>
      <c r="H100" s="68"/>
      <c r="I100" s="68"/>
    </row>
    <row r="101" spans="1:9" ht="21.2" customHeight="1" thickBot="1">
      <c r="A101" s="49"/>
      <c r="B101" s="45"/>
      <c r="C101" s="17"/>
      <c r="D101" s="17"/>
      <c r="E101" s="43"/>
      <c r="F101" s="39"/>
      <c r="G101" s="39"/>
      <c r="H101" s="70"/>
      <c r="I101" s="70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5ขวา</vt:lpstr>
      <vt:lpstr>'แม่แฝก-แม่งัด 5ขวา'!Print_Area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2014-04-09T06:48:08Z</dcterms:modified>
</cp:coreProperties>
</file>